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<sst xmlns="http://schemas.openxmlformats.org/spreadsheetml/2006/main" count="52" uniqueCount="45">
  <si>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</si>
  <si>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</si>
  <si>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</si>
  <si>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</si>
  <si>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</si>
  <si>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</si>
  <si>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</si>
  <si>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</si>
  <si>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</si>
  <si>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</si>
  <si>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</si>
  <si>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</si>
  <si>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</si>
  <si>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</si>
  <si>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</si>
  <si>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</si>
  <si>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</si>
  <si>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</si>
  <si>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</si>
  <si>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</si>
  <si>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</si>
  <si>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</si>
  <si>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</si>
  <si>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</si>
  <si>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</si>
  <si>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</si>
  <si>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</si>
  <si>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</si>
  <si>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</si>
  <si>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</si>
  <si>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</si>
  <si>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</si>
  <si>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</si>
  <si>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</si>
  <si>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</si>
  <si>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</si>
  <si>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</si>
  <si>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</si>
  <si>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Terrington St John Parish Council</t>
  </si>
  <si>
    <t>Norfolk</t>
  </si>
  <si>
    <t>2018/19</t>
  </si>
  <si>
    <t>2019/20</t>
  </si>
  <si>
    <t>Y/E 2020 £10,000 donation from village hall committee and £5,000 grant from Groundworks uk for Neigbourhood plan.</t>
  </si>
  <si>
    <t xml:space="preserve">Litter picker Y/E 2019 £1,140 Y/E 2020 £1,192.50. Clerk Y/E 2019 £6,982.74 Y/E 2020 £10,893.44. Clerks hours and pay/hr reassessed Feb 2019 resulting in a pay increase. </t>
  </si>
  <si>
    <t>Y/E 2019 £33,411 car park extention and £14,500 new trod. Y/E 2020 £24,194 new playground equipment.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</si>
</sst>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5">
      <selection activeCell="H29" sqref="H2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32246</v>
      </c>
      <c r="F11" s="8">
        <v>9307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50000</v>
      </c>
      <c r="F13" s="8">
        <v>51231</v>
      </c>
      <c r="G13" s="5">
        <f>F13-D13</f>
        <v>1231</v>
      </c>
      <c r="H13" s="6">
        <f>IF((D13&gt;F13),(D13-F13)/D13,IF(D13&lt;F13,-(D13-F13)/D13,IF(D13=F13,0)))</f>
        <v>0.02462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29.25" thickBot="1">
      <c r="A15" s="42" t="s">
        <v>3</v>
      </c>
      <c r="B15" s="42"/>
      <c r="C15" s="42"/>
      <c r="D15" s="8">
        <v>4147</v>
      </c>
      <c r="F15" s="8">
        <v>18187</v>
      </c>
      <c r="G15" s="5">
        <f>F15-D15</f>
        <v>14040</v>
      </c>
      <c r="H15" s="6">
        <f>IF((D15&gt;F15),(D15-F15)/D15,IF(D15&lt;F15,-(D15-F15)/D15,IF(D15=F15,0)))</f>
        <v>3.385579937304075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29.25" thickBot="1">
      <c r="A17" s="42" t="s">
        <v>4</v>
      </c>
      <c r="B17" s="42"/>
      <c r="C17" s="42"/>
      <c r="D17" s="8">
        <v>8122</v>
      </c>
      <c r="F17" s="8">
        <v>12086</v>
      </c>
      <c r="G17" s="5">
        <f>F17-D17</f>
        <v>3964</v>
      </c>
      <c r="H17" s="6">
        <f>IF((D17&gt;F17),(D17-F17)/D17,IF(D17&lt;F17,-(D17-F17)/D17,IF(D17=F17,0)))</f>
        <v>0.4880571287860133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2" t="s">
        <v>21</v>
      </c>
      <c r="B21" s="42"/>
      <c r="C21" s="42"/>
      <c r="D21" s="8">
        <v>68964</v>
      </c>
      <c r="F21" s="8">
        <v>47962</v>
      </c>
      <c r="G21" s="5">
        <f>F21-D21</f>
        <v>-21002</v>
      </c>
      <c r="H21" s="6">
        <f>IF((D21&gt;F21),(D21-F21)/D21,IF(D21&lt;F21,-(D21-F21)/D21,IF(D21=F21,0)))</f>
        <v>0.3045356997853953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9307</v>
      </c>
      <c r="F23" s="2">
        <f>F11+F13+F15-F17-F19-F21</f>
        <v>18677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9307</v>
      </c>
      <c r="F26" s="8">
        <v>18677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191464</v>
      </c>
      <c r="F28" s="8">
        <v>219893</v>
      </c>
      <c r="G28" s="5">
        <f>F28-D28</f>
        <v>28429</v>
      </c>
      <c r="H28" s="6">
        <f>IF((D28&gt;F28),(D28-F28)/D28,IF(D28&lt;F28,-(D28-F28)/D28,IF(D28=F28,0)))</f>
        <v>0.1484822212008524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</cp:lastModifiedBy>
  <dcterms:created xsi:type="dcterms:W3CDTF">2012-07-11T10:01:28Z</dcterms:created>
  <dcterms:modified xsi:type="dcterms:W3CDTF">2020-07-23T20:58:41Z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0x010100A012490931CA6B4EB0545EB00B045CE9</vt:lpwstr>
  </property>
</Properties>
</file>